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ps://townofsouthwickma-my.sharepoint.com/personal/jimmiddleton_southwickma_gov/Documents/Website/Select Board/Board-Committee/"/>
    </mc:Choice>
  </mc:AlternateContent>
  <xr:revisionPtr revIDLastSave="0" documentId="8_{232B2942-E4F4-4E98-802A-24616DD0ACDE}" xr6:coauthVersionLast="47" xr6:coauthVersionMax="47" xr10:uidLastSave="{00000000-0000-0000-0000-000000000000}"/>
  <bookViews>
    <workbookView xWindow="28680" yWindow="-120" windowWidth="29040" windowHeight="15720" tabRatio="768" xr2:uid="{00000000-000D-0000-FFFF-FFFF00000000}"/>
  </bookViews>
  <sheets>
    <sheet name="Chairp-ViceCh Score Sheet" sheetId="8" r:id="rId1"/>
  </sheets>
  <definedNames>
    <definedName name="_xlnm.Print_Area" localSheetId="0">'Chairp-ViceCh Score Sheet'!$A$1:$N$32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H30" i="8"/>
  <c r="F30" i="8"/>
  <c r="D30" i="8"/>
  <c r="B30" i="8"/>
  <c r="I29" i="8"/>
  <c r="J29" i="8" s="1"/>
  <c r="G29" i="8"/>
  <c r="E29" i="8"/>
  <c r="C29" i="8"/>
  <c r="J28" i="8"/>
  <c r="L28" i="8" s="1"/>
  <c r="I28" i="8"/>
  <c r="G28" i="8"/>
  <c r="E28" i="8"/>
  <c r="C28" i="8"/>
  <c r="I27" i="8"/>
  <c r="J27" i="8" s="1"/>
  <c r="G27" i="8"/>
  <c r="E27" i="8"/>
  <c r="C27" i="8"/>
  <c r="I26" i="8"/>
  <c r="J26" i="8" s="1"/>
  <c r="G26" i="8"/>
  <c r="E26" i="8"/>
  <c r="C26" i="8"/>
  <c r="J25" i="8"/>
  <c r="L25" i="8" s="1"/>
  <c r="I25" i="8"/>
  <c r="G25" i="8"/>
  <c r="E25" i="8"/>
  <c r="C25" i="8"/>
  <c r="I24" i="8"/>
  <c r="J24" i="8" s="1"/>
  <c r="G24" i="8"/>
  <c r="E24" i="8"/>
  <c r="C24" i="8"/>
  <c r="J23" i="8"/>
  <c r="L23" i="8" s="1"/>
  <c r="I23" i="8"/>
  <c r="G23" i="8"/>
  <c r="E23" i="8"/>
  <c r="C23" i="8"/>
  <c r="I22" i="8"/>
  <c r="J22" i="8" s="1"/>
  <c r="G22" i="8"/>
  <c r="E22" i="8"/>
  <c r="C22" i="8"/>
  <c r="I21" i="8"/>
  <c r="J21" i="8" s="1"/>
  <c r="G21" i="8"/>
  <c r="G30" i="8" s="1"/>
  <c r="E21" i="8"/>
  <c r="E30" i="8" s="1"/>
  <c r="C21" i="8"/>
  <c r="C30" i="8" s="1"/>
  <c r="K29" i="8" l="1"/>
  <c r="L29" i="8"/>
  <c r="L26" i="8"/>
  <c r="K26" i="8"/>
  <c r="M26" i="8" s="1"/>
  <c r="N26" i="8" s="1"/>
  <c r="L27" i="8"/>
  <c r="K27" i="8"/>
  <c r="M27" i="8" s="1"/>
  <c r="N27" i="8" s="1"/>
  <c r="K22" i="8"/>
  <c r="M22" i="8" s="1"/>
  <c r="N22" i="8" s="1"/>
  <c r="L22" i="8"/>
  <c r="L24" i="8"/>
  <c r="K24" i="8"/>
  <c r="M24" i="8" s="1"/>
  <c r="N24" i="8" s="1"/>
  <c r="K21" i="8"/>
  <c r="K30" i="8" s="1"/>
  <c r="L21" i="8"/>
  <c r="J30" i="8"/>
  <c r="M29" i="8"/>
  <c r="N29" i="8" s="1"/>
  <c r="K23" i="8"/>
  <c r="M23" i="8" s="1"/>
  <c r="N23" i="8" s="1"/>
  <c r="K25" i="8"/>
  <c r="M25" i="8" s="1"/>
  <c r="N25" i="8" s="1"/>
  <c r="K28" i="8"/>
  <c r="M28" i="8" s="1"/>
  <c r="N28" i="8" s="1"/>
  <c r="M21" i="8" l="1"/>
  <c r="M30" i="8" l="1"/>
  <c r="N21" i="8"/>
  <c r="N30" i="8" s="1"/>
  <c r="A20" i="8"/>
  <c r="N31" i="8" l="1"/>
</calcChain>
</file>

<file path=xl/sharedStrings.xml><?xml version="1.0" encoding="utf-8"?>
<sst xmlns="http://schemas.openxmlformats.org/spreadsheetml/2006/main" count="50" uniqueCount="49">
  <si>
    <t>TOWN OF SOUTHWICK</t>
  </si>
  <si>
    <t>Team Peer Review (TPR) Score Sheet and Instructions</t>
  </si>
  <si>
    <t>Effective 4/1/24</t>
  </si>
  <si>
    <r>
      <rPr>
        <b/>
        <sz val="12"/>
        <color rgb="FF000000"/>
        <rFont val="Calibri"/>
        <charset val="134"/>
      </rPr>
      <t>Calculation of Scoring:</t>
    </r>
    <r>
      <rPr>
        <sz val="12"/>
        <color rgb="FF000000"/>
        <rFont val="Calibri"/>
        <charset val="134"/>
      </rPr>
      <t xml:space="preserve"> Each evaluation topic shall be tallied by adding the total number of responses per rating, then multiplying by the score value. The sum per topic is divided by the number of respondents for that topic.  For example, 7 TPRs are received. Evaluation topic number 1 received a total value of 29 from all respondents. Divide 29 by 7 to arrive at 4.1, the topic average score.  All topics are totaled then divided by the total number of topics, arriving at the aggregate average score of all topics. </t>
    </r>
  </si>
  <si>
    <r>
      <rPr>
        <b/>
        <sz val="12"/>
        <color rgb="FF000000"/>
        <rFont val="Calibri"/>
        <charset val="134"/>
      </rPr>
      <t>Scoring:</t>
    </r>
    <r>
      <rPr>
        <sz val="12"/>
        <color rgb="FF000000"/>
        <rFont val="Calibri"/>
        <charset val="134"/>
      </rPr>
      <t xml:space="preserve"> Enter the total number of responses received and the total number of each score from all respondents into the </t>
    </r>
    <r>
      <rPr>
        <u/>
        <sz val="12"/>
        <color rgb="FF000000"/>
        <rFont val="Calibri"/>
        <charset val="134"/>
      </rPr>
      <t>highlighted cells</t>
    </r>
    <r>
      <rPr>
        <sz val="12"/>
        <color rgb="FF000000"/>
        <rFont val="Calibri"/>
        <charset val="134"/>
      </rPr>
      <t>. The total score will be automatically calculated. Compare the calculated score to the Score Range.</t>
    </r>
  </si>
  <si>
    <r>
      <rPr>
        <sz val="12"/>
        <color theme="1"/>
        <rFont val="Calibri"/>
        <charset val="134"/>
      </rPr>
      <t xml:space="preserve"> </t>
    </r>
  </si>
  <si>
    <t>Member Being Reviewed:________________________________________</t>
  </si>
  <si>
    <t>Compiled Results By (Chair, or Vice Chair): ___________________________________</t>
  </si>
  <si>
    <r>
      <rPr>
        <sz val="11"/>
        <color theme="1"/>
        <rFont val="Calibri"/>
        <charset val="134"/>
      </rPr>
      <t>Board, Commission or Committee: _________________________________</t>
    </r>
    <r>
      <rPr>
        <sz val="11"/>
        <color theme="1"/>
        <rFont val="Arial"/>
        <charset val="134"/>
      </rPr>
      <t xml:space="preserve">	</t>
    </r>
  </si>
  <si>
    <t>Reason for Review: ___Term Expiration or ___ Interim Request (choose one)</t>
  </si>
  <si>
    <t>Date Completed _______________________________________________</t>
  </si>
  <si>
    <r>
      <rPr>
        <b/>
        <sz val="10"/>
        <color theme="1"/>
        <rFont val="Calibri"/>
        <charset val="134"/>
      </rPr>
      <t>Scoring Range</t>
    </r>
  </si>
  <si>
    <r>
      <rPr>
        <b/>
        <sz val="10"/>
        <color theme="1"/>
        <rFont val="Calibri"/>
        <charset val="134"/>
      </rPr>
      <t>4.3-5.0</t>
    </r>
  </si>
  <si>
    <r>
      <rPr>
        <b/>
        <sz val="10"/>
        <color theme="1"/>
        <rFont val="Calibri"/>
        <charset val="134"/>
      </rPr>
      <t>3.5-4.2</t>
    </r>
  </si>
  <si>
    <r>
      <rPr>
        <b/>
        <sz val="10"/>
        <color theme="1"/>
        <rFont val="Calibri"/>
        <charset val="134"/>
      </rPr>
      <t>2.7-3.4</t>
    </r>
  </si>
  <si>
    <r>
      <rPr>
        <b/>
        <sz val="10"/>
        <color theme="1"/>
        <rFont val="Calibri"/>
        <charset val="134"/>
      </rPr>
      <t>1.9-2.6</t>
    </r>
  </si>
  <si>
    <r>
      <rPr>
        <b/>
        <sz val="10"/>
        <color theme="1"/>
        <rFont val="Calibri"/>
        <charset val="134"/>
      </rPr>
      <t>1.0-1.8</t>
    </r>
  </si>
  <si>
    <t>A:  Total Rank Per Topic</t>
  </si>
  <si>
    <t>Avg Range Per Topic                   (A Divided by B)</t>
  </si>
  <si>
    <t>Rank</t>
  </si>
  <si>
    <t>Very Good</t>
  </si>
  <si>
    <t>Good</t>
  </si>
  <si>
    <t>Acceptable</t>
  </si>
  <si>
    <t>Needs Improvement</t>
  </si>
  <si>
    <t>Not Acceptable</t>
  </si>
  <si>
    <r>
      <rPr>
        <b/>
        <sz val="10"/>
        <color theme="1"/>
        <rFont val="Calibri"/>
        <charset val="134"/>
      </rPr>
      <t>Good</t>
    </r>
  </si>
  <si>
    <r>
      <rPr>
        <b/>
        <sz val="10"/>
        <color theme="1"/>
        <rFont val="Calibri"/>
        <charset val="134"/>
      </rPr>
      <t>Acceptable</t>
    </r>
  </si>
  <si>
    <r>
      <rPr>
        <b/>
        <sz val="10"/>
        <color theme="1"/>
        <rFont val="Calibri"/>
        <charset val="134"/>
      </rPr>
      <t>Needs Improvement</t>
    </r>
  </si>
  <si>
    <r>
      <rPr>
        <sz val="10"/>
        <color theme="1"/>
        <rFont val="Calibri"/>
        <charset val="134"/>
      </rPr>
      <t xml:space="preserve">                                   </t>
    </r>
    <r>
      <rPr>
        <b/>
        <sz val="10"/>
        <color theme="1"/>
        <rFont val="Calibri"/>
        <charset val="134"/>
      </rPr>
      <t>Value</t>
    </r>
  </si>
  <si>
    <t>B: # Responses</t>
  </si>
  <si>
    <t>ENTER NUMBER OF TOPICS RANKED</t>
  </si>
  <si>
    <t>Place the number of total responses received in each column</t>
  </si>
  <si>
    <t>1. Attendance record - attends at least 90% of scheduled meetings </t>
  </si>
  <si>
    <r>
      <rPr>
        <sz val="11"/>
        <color theme="1"/>
        <rFont val="Calibri"/>
        <charset val="134"/>
      </rPr>
      <t>2. </t>
    </r>
    <r>
      <rPr>
        <sz val="11"/>
        <color theme="1"/>
        <rFont val="Calibri"/>
        <charset val="134"/>
      </rPr>
      <t>Knowledge obtained of subject matters </t>
    </r>
  </si>
  <si>
    <r>
      <rPr>
        <sz val="11"/>
        <color theme="1"/>
        <rFont val="Calibri"/>
        <charset val="134"/>
      </rPr>
      <t>3. </t>
    </r>
    <r>
      <rPr>
        <sz val="11"/>
        <color theme="1"/>
        <rFont val="Calibri"/>
        <charset val="134"/>
      </rPr>
      <t>Prepared and participates in meeting discussions </t>
    </r>
  </si>
  <si>
    <r>
      <rPr>
        <sz val="11"/>
        <color theme="1"/>
        <rFont val="Calibri"/>
        <charset val="134"/>
      </rPr>
      <t>4. </t>
    </r>
    <r>
      <rPr>
        <sz val="11"/>
        <color theme="1"/>
        <rFont val="Calibri"/>
        <charset val="134"/>
      </rPr>
      <t>Independent research brought to the commission </t>
    </r>
  </si>
  <si>
    <r>
      <rPr>
        <sz val="11"/>
        <color theme="1"/>
        <rFont val="Calibri"/>
        <charset val="134"/>
      </rPr>
      <t>5. </t>
    </r>
    <r>
      <rPr>
        <sz val="11"/>
        <color theme="1"/>
        <rFont val="Calibri"/>
        <charset val="134"/>
      </rPr>
      <t>Willingness to take on assignments </t>
    </r>
  </si>
  <si>
    <r>
      <rPr>
        <sz val="11"/>
        <color theme="1"/>
        <rFont val="Calibri"/>
        <charset val="134"/>
      </rPr>
      <t>6. </t>
    </r>
    <r>
      <rPr>
        <sz val="11"/>
        <color theme="1"/>
        <rFont val="Calibri"/>
        <charset val="134"/>
      </rPr>
      <t>Goes on site visits and/or field trips, if necessary </t>
    </r>
  </si>
  <si>
    <r>
      <rPr>
        <sz val="11"/>
        <color theme="1"/>
        <rFont val="Calibri"/>
        <charset val="134"/>
      </rPr>
      <t>7. </t>
    </r>
    <r>
      <rPr>
        <sz val="11"/>
        <color theme="1"/>
        <rFont val="Calibri"/>
        <charset val="134"/>
      </rPr>
      <t>Respectful of other members </t>
    </r>
  </si>
  <si>
    <r>
      <rPr>
        <sz val="11"/>
        <color theme="1"/>
        <rFont val="Calibri"/>
        <charset val="134"/>
      </rPr>
      <t>8. </t>
    </r>
    <r>
      <rPr>
        <sz val="11"/>
        <color theme="1"/>
        <rFont val="Calibri"/>
        <charset val="134"/>
      </rPr>
      <t>Professional with other boards, commissions, town employees </t>
    </r>
  </si>
  <si>
    <r>
      <rPr>
        <sz val="11"/>
        <color theme="1"/>
        <rFont val="Calibri"/>
        <charset val="134"/>
      </rPr>
      <t>9. </t>
    </r>
    <r>
      <rPr>
        <sz val="11"/>
        <color theme="1"/>
        <rFont val="Calibri"/>
        <charset val="134"/>
      </rPr>
      <t>Respectful interactions with the public, if applicable </t>
    </r>
  </si>
  <si>
    <t xml:space="preserve">   AGGREGATED TOTALS</t>
  </si>
  <si>
    <t>SCORING RANGE</t>
  </si>
  <si>
    <r>
      <rPr>
        <b/>
        <sz val="11"/>
        <color theme="1"/>
        <rFont val="Calibri"/>
        <charset val="134"/>
      </rPr>
      <t>4.3-5.0</t>
    </r>
  </si>
  <si>
    <r>
      <rPr>
        <b/>
        <sz val="11"/>
        <color theme="1"/>
        <rFont val="Calibri"/>
        <charset val="134"/>
      </rPr>
      <t>3.5-4.2</t>
    </r>
  </si>
  <si>
    <r>
      <rPr>
        <b/>
        <sz val="11"/>
        <color theme="1"/>
        <rFont val="Calibri"/>
        <charset val="134"/>
      </rPr>
      <t>2.7-3.4</t>
    </r>
  </si>
  <si>
    <r>
      <rPr>
        <b/>
        <sz val="11"/>
        <color theme="1"/>
        <rFont val="Calibri"/>
        <charset val="134"/>
      </rPr>
      <t>1.9-2.6</t>
    </r>
  </si>
  <si>
    <r>
      <rPr>
        <b/>
        <sz val="11"/>
        <color theme="1"/>
        <rFont val="Calibri"/>
        <charset val="134"/>
      </rPr>
      <t>1.0-1.8</t>
    </r>
  </si>
  <si>
    <t>Aggregate /    # topics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</si>
</sst>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6" formatCode="0.0_ "/>
    <numFmt numFmtId="167" formatCode="0.0"/>
  </numFmts>
  <fonts count="14">
    <font>
      <sz val="11"/>
      <color theme="1"/>
      <name val="Calibri"/>
      <charset val="134"/>
      <scheme val="minor"/>
    </font>
    <font>
      <b/>
      <sz val="12"/>
      <color theme="1"/>
      <name val="Calibri"/>
      <charset val="134"/>
    </font>
    <font>
      <b/>
      <sz val="12"/>
      <color rgb="FF000000"/>
      <name val="Calibri"/>
      <charset val="134"/>
    </font>
    <font>
      <sz val="12"/>
      <color theme="1"/>
      <name val="Calibri"/>
      <charset val="134"/>
    </font>
    <font>
      <sz val="11"/>
      <color theme="1"/>
      <name val="Calibri"/>
      <charset val="134"/>
    </font>
    <font>
      <b/>
      <sz val="10"/>
      <color theme="1"/>
      <name val="Calibri"/>
      <charset val="134"/>
    </font>
    <font>
      <sz val="10"/>
      <color theme="1"/>
      <name val="Calibri"/>
      <charset val="134"/>
    </font>
    <font>
      <b/>
      <sz val="11"/>
      <color theme="1"/>
      <name val="Calibri"/>
      <charset val="134"/>
      <scheme val="minor"/>
    </font>
    <font>
      <b/>
      <u/>
      <sz val="10"/>
      <color theme="1"/>
      <name val="Calibri"/>
      <charset val="134"/>
    </font>
    <font>
      <b/>
      <sz val="11"/>
      <color theme="1"/>
      <name val="Calibri"/>
      <charset val="134"/>
    </font>
    <font>
      <b/>
      <sz val="8"/>
      <color theme="1"/>
      <name val="Calibri"/>
      <charset val="134"/>
    </font>
    <font>
      <sz val="12"/>
      <color rgb="FF000000"/>
      <name val="Calibri"/>
      <charset val="134"/>
    </font>
    <font>
      <u/>
      <sz val="12"/>
      <color rgb="FF000000"/>
      <name val="Calibri"/>
      <charset val="134"/>
    </font>
    <font>
      <sz val="11"/>
      <color theme="1"/>
      <name val="Arial"/>
      <charset val="134"/>
    </font>
  </fonts>
  <fills count="4">
    <fill>
      <patternFill patternType="none"/>
    </fill>
    <fill>
      <patternFill patternType="gray125"/>
    </fill>
    <fill>
      <patternFill patternType="gray0625"/>
    </fill>
    <fill>
      <patternFill patternType="solid">
        <fgColor rgb="FFF7F77E"/>
        <bgColor indexed="64"/>
      </patternFill>
    </fill>
  </fills>
  <borders count="44">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rgb="FF000000"/>
      </left>
      <right style="medium">
        <color rgb="FF000000"/>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rgb="FF000000"/>
      </left>
      <right style="medium">
        <color rgb="FF000000"/>
      </right>
      <top/>
      <bottom style="medium">
        <color rgb="FF000000"/>
      </bottom>
      <diagonal/>
    </border>
    <border>
      <left/>
      <right style="medium">
        <color auto="1"/>
      </right>
      <top/>
      <bottom/>
      <diagonal/>
    </border>
    <border>
      <left style="medium">
        <color auto="1"/>
      </left>
      <right/>
      <top/>
      <bottom/>
      <diagonal/>
    </border>
    <border>
      <left style="thin">
        <color auto="1"/>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auto="1"/>
      </left>
      <right style="thin">
        <color auto="1"/>
      </right>
      <top style="thin">
        <color auto="1"/>
      </top>
      <bottom/>
      <diagonal/>
    </border>
    <border>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thin">
        <color rgb="FF000000"/>
      </top>
      <bottom/>
      <diagonal/>
    </border>
    <border>
      <left/>
      <right/>
      <top/>
      <bottom style="medium">
        <color rgb="FF000000"/>
      </bottom>
      <diagonal/>
    </border>
    <border>
      <left style="thin">
        <color auto="1"/>
      </left>
      <right/>
      <top style="medium">
        <color rgb="FF000000"/>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auto="1"/>
      </bottom>
      <diagonal/>
    </border>
    <border>
      <left style="thin">
        <color auto="1"/>
      </left>
      <right/>
      <top style="thin">
        <color auto="1"/>
      </top>
      <bottom style="thin">
        <color auto="1"/>
      </bottom>
      <diagonal/>
    </border>
    <border>
      <left/>
      <right style="medium">
        <color rgb="FF000000"/>
      </right>
      <top style="medium">
        <color auto="1"/>
      </top>
      <bottom style="medium">
        <color auto="1"/>
      </bottom>
      <diagonal/>
    </border>
    <border>
      <left style="thin">
        <color auto="1"/>
      </left>
      <right/>
      <top style="thin">
        <color auto="1"/>
      </top>
      <bottom style="medium">
        <color rgb="FF000000"/>
      </bottom>
      <diagonal/>
    </border>
    <border>
      <left/>
      <right style="medium">
        <color rgb="FF000000"/>
      </right>
      <top style="medium">
        <color auto="1"/>
      </top>
      <bottom style="medium">
        <color rgb="FF000000"/>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0" fontId="5" fillId="0" borderId="8" xfId="0" applyFont="1" applyBorder="1" applyAlignment="1">
      <alignment horizontal="right" vertical="center" wrapText="1"/>
    </xf>
    <xf numFmtId="0" fontId="6" fillId="0" borderId="8" xfId="0" applyFont="1" applyBorder="1" applyAlignment="1">
      <alignment horizontal="right" vertical="center" wrapText="1"/>
    </xf>
    <xf numFmtId="0" fontId="0" fillId="0" borderId="12" xfId="0" applyBorder="1">
      <alignment vertical="center"/>
    </xf>
    <xf numFmtId="0" fontId="7" fillId="0" borderId="15" xfId="0" applyFont="1" applyBorder="1">
      <alignment vertical="center"/>
    </xf>
    <xf numFmtId="0" fontId="8" fillId="2" borderId="18" xfId="0" applyFont="1" applyFill="1" applyBorder="1" applyAlignment="1">
      <alignment horizontal="center" vertical="center" wrapText="1"/>
    </xf>
    <xf numFmtId="0" fontId="4" fillId="0" borderId="4" xfId="0" applyFont="1" applyBorder="1" applyAlignment="1">
      <alignment horizontal="left" vertical="center" wrapText="1"/>
    </xf>
    <xf numFmtId="0" fontId="5" fillId="3"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3"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5" fillId="3"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3" borderId="25" xfId="0" applyFont="1" applyFill="1" applyBorder="1" applyAlignment="1">
      <alignment horizontal="center" vertical="center" wrapText="1"/>
    </xf>
    <xf numFmtId="0" fontId="9" fillId="0" borderId="26" xfId="0" applyFont="1" applyBorder="1" applyAlignment="1">
      <alignment horizontal="left" vertical="center" wrapText="1"/>
    </xf>
    <xf numFmtId="0" fontId="4" fillId="0" borderId="10" xfId="0" applyFont="1" applyBorder="1" applyAlignment="1" applyProtection="1">
      <alignment horizontal="center" vertical="center" wrapText="1"/>
      <protection locked="0"/>
    </xf>
    <xf numFmtId="0" fontId="5" fillId="0" borderId="26" xfId="0" applyFont="1" applyBorder="1" applyAlignment="1">
      <alignment horizontal="right" vertical="center" wrapText="1"/>
    </xf>
    <xf numFmtId="0" fontId="9" fillId="0" borderId="10" xfId="0" applyFont="1" applyBorder="1" applyAlignment="1" applyProtection="1">
      <alignment horizontal="center" vertical="center" wrapText="1"/>
      <protection locked="0"/>
    </xf>
    <xf numFmtId="0" fontId="7" fillId="0" borderId="0" xfId="0" applyFont="1">
      <alignment vertical="center"/>
    </xf>
    <xf numFmtId="0" fontId="5" fillId="0" borderId="30" xfId="0" applyFont="1" applyBorder="1" applyAlignment="1">
      <alignment horizontal="center" vertical="center" wrapText="1"/>
    </xf>
    <xf numFmtId="0" fontId="5" fillId="0" borderId="37" xfId="0" applyFont="1" applyBorder="1" applyAlignment="1">
      <alignment horizontal="center" vertical="center" wrapText="1"/>
    </xf>
    <xf numFmtId="0" fontId="10" fillId="0" borderId="23" xfId="0" applyFont="1" applyBorder="1" applyAlignment="1">
      <alignment horizontal="center" vertical="center" wrapText="1"/>
    </xf>
    <xf numFmtId="166" fontId="4" fillId="0" borderId="38" xfId="0" applyNumberFormat="1" applyFont="1" applyBorder="1" applyAlignment="1" applyProtection="1">
      <alignment horizontal="center" vertical="center" wrapText="1"/>
      <protection locked="0"/>
    </xf>
    <xf numFmtId="166" fontId="4" fillId="0" borderId="39" xfId="0" applyNumberFormat="1" applyFont="1" applyBorder="1" applyAlignment="1" applyProtection="1">
      <alignment horizontal="center" vertical="center" wrapText="1"/>
      <protection locked="0"/>
    </xf>
    <xf numFmtId="0" fontId="5" fillId="0" borderId="40" xfId="0" applyFont="1" applyBorder="1" applyAlignment="1">
      <alignment horizontal="center" vertical="center" wrapText="1"/>
    </xf>
    <xf numFmtId="166" fontId="4" fillId="0" borderId="12" xfId="0" applyNumberFormat="1" applyFont="1" applyBorder="1" applyAlignment="1" applyProtection="1">
      <alignment horizontal="center" vertical="center" wrapText="1"/>
      <protection locked="0"/>
    </xf>
    <xf numFmtId="166" fontId="4" fillId="0" borderId="41" xfId="0" applyNumberFormat="1" applyFont="1" applyBorder="1" applyAlignment="1" applyProtection="1">
      <alignment horizontal="center" vertical="center" wrapText="1"/>
      <protection locked="0"/>
    </xf>
    <xf numFmtId="0" fontId="5" fillId="0" borderId="42" xfId="0" applyFont="1" applyBorder="1" applyAlignment="1">
      <alignment horizontal="center" vertical="center" wrapText="1"/>
    </xf>
    <xf numFmtId="166" fontId="4" fillId="0" borderId="43" xfId="0" applyNumberFormat="1" applyFont="1" applyBorder="1" applyAlignment="1" applyProtection="1">
      <alignment horizontal="center" vertical="center" wrapText="1"/>
      <protection locked="0"/>
    </xf>
    <xf numFmtId="166" fontId="4" fillId="0" borderId="10" xfId="0" applyNumberFormat="1"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167" fontId="9" fillId="0" borderId="10" xfId="0" applyNumberFormat="1" applyFont="1" applyBorder="1" applyAlignment="1" applyProtection="1">
      <alignment horizontal="center" vertical="center" wrapText="1"/>
      <protection locked="0"/>
    </xf>
    <xf numFmtId="0" fontId="2" fillId="0" borderId="0" xfId="0" applyFont="1" applyAlignment="1">
      <alignment horizontal="left" vertical="center" wrapText="1"/>
    </xf>
    <xf numFmtId="0" fontId="3"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2" xfId="0" applyFont="1" applyBorder="1" applyAlignment="1">
      <alignment horizontal="center" vertical="center" wrapText="1"/>
    </xf>
  </cellXfs>
  <cellStyles count="1">
    <cellStyle name="Normal"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59DB682C-5494-4EDE-A608-00C9E5F0F923}">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xr9:uid="{267968C8-6FFD-4C36-ACC1-9EA1FD1885CA}">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7F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tabSelected="1" workbookViewId="0"/>
  </sheetViews>
  <sheetFormatPr defaultColWidth="8.88671875" defaultRowHeight="14.4"/>
  <cols>
    <col min="1" max="1" width="51.33203125" customWidth="1"/>
    <col min="2" max="11" width="7.33203125" customWidth="1"/>
    <col min="12" max="12" width="2.109375" customWidth="1"/>
    <col min="13" max="13" width="12.6640625" customWidth="1"/>
    <col min="14" max="15" width="12.21875" customWidth="1"/>
  </cols>
  <sheetData>
    <row r="1" spans="1:14" ht="15.6">
      <c r="A1" s="1" t="s">
        <v>0</v>
      </c>
      <c r="D1" s="1" t="s">
        <v>1</v>
      </c>
      <c r="M1" s="28" t="s">
        <v>2</v>
      </c>
    </row>
    <row r="2" spans="1:14" ht="13.5" customHeight="1"/>
    <row r="3" spans="1:14" ht="64.95" customHeight="1">
      <c r="A3" s="42" t="s">
        <v>3</v>
      </c>
      <c r="B3" s="43"/>
      <c r="C3" s="43"/>
      <c r="D3" s="43"/>
      <c r="E3" s="43"/>
      <c r="F3" s="43"/>
      <c r="G3" s="43"/>
      <c r="H3" s="43"/>
      <c r="I3" s="43"/>
      <c r="J3" s="43"/>
      <c r="K3" s="43"/>
      <c r="L3" s="43"/>
      <c r="M3" s="43"/>
      <c r="N3" s="43"/>
    </row>
    <row r="4" spans="1:14" ht="12.9" customHeight="1">
      <c r="A4" s="3"/>
      <c r="B4" s="3"/>
      <c r="C4" s="3"/>
      <c r="D4" s="3"/>
      <c r="E4" s="3"/>
      <c r="F4" s="3"/>
      <c r="G4" s="3"/>
      <c r="H4" s="3"/>
      <c r="I4" s="3"/>
      <c r="J4" s="3"/>
      <c r="K4" s="3"/>
      <c r="L4" s="3"/>
      <c r="M4" s="3"/>
      <c r="N4" s="3"/>
    </row>
    <row r="5" spans="1:14" ht="33.75" customHeight="1">
      <c r="A5" s="42" t="s">
        <v>4</v>
      </c>
      <c r="B5" s="43"/>
      <c r="C5" s="43"/>
      <c r="D5" s="43"/>
      <c r="E5" s="43"/>
      <c r="F5" s="43"/>
      <c r="G5" s="43"/>
      <c r="H5" s="43"/>
      <c r="I5" s="43"/>
      <c r="J5" s="43"/>
      <c r="K5" s="43"/>
      <c r="L5" s="43"/>
      <c r="M5" s="43"/>
      <c r="N5" s="43"/>
    </row>
    <row r="6" spans="1:14" ht="13.05" customHeight="1">
      <c r="A6" s="2"/>
      <c r="B6" s="3"/>
      <c r="C6" s="3"/>
      <c r="D6" s="3"/>
      <c r="E6" s="3"/>
      <c r="F6" s="3"/>
      <c r="G6" s="3"/>
      <c r="H6" s="3"/>
      <c r="I6" s="3"/>
      <c r="J6" s="3"/>
      <c r="K6" s="3"/>
      <c r="L6" s="3"/>
      <c r="M6" s="3"/>
      <c r="N6" s="3"/>
    </row>
    <row r="7" spans="1:14" ht="15.6">
      <c r="A7" s="4" t="s">
        <v>5</v>
      </c>
    </row>
    <row r="8" spans="1:14">
      <c r="A8" s="5" t="s">
        <v>6</v>
      </c>
      <c r="D8" t="s">
        <v>7</v>
      </c>
    </row>
    <row r="9" spans="1:14">
      <c r="A9" s="5"/>
    </row>
    <row r="10" spans="1:14">
      <c r="A10" s="5" t="s">
        <v>8</v>
      </c>
      <c r="D10" t="s">
        <v>9</v>
      </c>
    </row>
    <row r="11" spans="1:14">
      <c r="A11" s="5"/>
    </row>
    <row r="12" spans="1:14">
      <c r="A12" s="5" t="s">
        <v>10</v>
      </c>
    </row>
    <row r="13" spans="1:14" ht="9.9" customHeight="1">
      <c r="A13" s="5"/>
    </row>
    <row r="14" spans="1:14" ht="29.25" customHeight="1">
      <c r="A14" s="6" t="s">
        <v>11</v>
      </c>
      <c r="B14" s="44" t="s">
        <v>12</v>
      </c>
      <c r="C14" s="45"/>
      <c r="D14" s="44" t="s">
        <v>13</v>
      </c>
      <c r="E14" s="45"/>
      <c r="F14" s="44" t="s">
        <v>14</v>
      </c>
      <c r="G14" s="45"/>
      <c r="H14" s="44" t="s">
        <v>15</v>
      </c>
      <c r="I14" s="46"/>
      <c r="J14" s="47" t="s">
        <v>16</v>
      </c>
      <c r="K14" s="48"/>
      <c r="L14" s="48"/>
      <c r="M14" s="54" t="s">
        <v>17</v>
      </c>
      <c r="N14" s="58" t="s">
        <v>18</v>
      </c>
    </row>
    <row r="15" spans="1:14" ht="15" customHeight="1">
      <c r="A15" s="7" t="s">
        <v>19</v>
      </c>
      <c r="B15" s="61" t="s">
        <v>20</v>
      </c>
      <c r="C15" s="62"/>
      <c r="D15" s="64" t="s">
        <v>21</v>
      </c>
      <c r="E15" s="62"/>
      <c r="F15" s="64" t="s">
        <v>22</v>
      </c>
      <c r="G15" s="62"/>
      <c r="H15" s="64" t="s">
        <v>23</v>
      </c>
      <c r="I15" s="61"/>
      <c r="J15" s="47" t="s">
        <v>24</v>
      </c>
      <c r="K15" s="48"/>
      <c r="L15" s="53"/>
      <c r="M15" s="55"/>
      <c r="N15" s="59"/>
    </row>
    <row r="16" spans="1:14" ht="13.5" customHeight="1">
      <c r="A16" s="8"/>
      <c r="B16" s="67"/>
      <c r="C16" s="68"/>
      <c r="D16" s="69" t="s">
        <v>25</v>
      </c>
      <c r="E16" s="68"/>
      <c r="F16" s="69" t="s">
        <v>26</v>
      </c>
      <c r="G16" s="68"/>
      <c r="H16" s="69" t="s">
        <v>27</v>
      </c>
      <c r="I16" s="67"/>
      <c r="J16" s="70" t="s">
        <v>24</v>
      </c>
      <c r="K16" s="53"/>
      <c r="L16" s="53"/>
      <c r="M16" s="55"/>
      <c r="N16" s="59"/>
    </row>
    <row r="17" spans="1:14" ht="27.6">
      <c r="A17" s="9" t="s">
        <v>28</v>
      </c>
      <c r="B17" s="61">
        <v>5</v>
      </c>
      <c r="C17" s="62"/>
      <c r="D17" s="64">
        <v>4</v>
      </c>
      <c r="E17" s="62"/>
      <c r="F17" s="64">
        <v>3</v>
      </c>
      <c r="G17" s="62"/>
      <c r="H17" s="64">
        <v>2</v>
      </c>
      <c r="I17" s="61"/>
      <c r="J17" s="47">
        <v>1</v>
      </c>
      <c r="K17" s="48"/>
      <c r="L17" s="53"/>
      <c r="M17" s="29" t="s">
        <v>29</v>
      </c>
      <c r="N17" s="59"/>
    </row>
    <row r="18" spans="1:14" ht="13.5" customHeight="1">
      <c r="A18" s="10"/>
      <c r="B18" s="55"/>
      <c r="C18" s="63"/>
      <c r="D18" s="65"/>
      <c r="E18" s="63"/>
      <c r="F18" s="65"/>
      <c r="G18" s="63"/>
      <c r="H18" s="65"/>
      <c r="I18" s="55"/>
      <c r="J18" s="66"/>
      <c r="K18" s="52"/>
      <c r="L18" s="53"/>
      <c r="M18" s="56">
        <v>7</v>
      </c>
      <c r="N18" s="59"/>
    </row>
    <row r="19" spans="1:14" ht="13.5" customHeight="1">
      <c r="A19" s="11" t="s">
        <v>30</v>
      </c>
      <c r="B19" s="49" t="s">
        <v>31</v>
      </c>
      <c r="C19" s="50"/>
      <c r="D19" s="50"/>
      <c r="E19" s="50"/>
      <c r="F19" s="50"/>
      <c r="G19" s="50"/>
      <c r="H19" s="50"/>
      <c r="I19" s="50"/>
      <c r="J19" s="51"/>
      <c r="K19" s="52"/>
      <c r="L19" s="52"/>
      <c r="M19" s="57"/>
      <c r="N19" s="60"/>
    </row>
    <row r="20" spans="1:14">
      <c r="A20" s="12">
        <f>COUNT(M21:M29)</f>
        <v>9</v>
      </c>
    </row>
    <row r="21" spans="1:14" ht="29.7" customHeight="1">
      <c r="A21" s="13" t="s">
        <v>32</v>
      </c>
      <c r="B21" s="14">
        <v>1</v>
      </c>
      <c r="C21" s="15">
        <f>+B21*$B$17</f>
        <v>5</v>
      </c>
      <c r="D21" s="16">
        <v>6</v>
      </c>
      <c r="E21" s="15">
        <f>+D21*D$17</f>
        <v>24</v>
      </c>
      <c r="F21" s="16">
        <v>0</v>
      </c>
      <c r="G21" s="15">
        <f>+F21*F$17</f>
        <v>0</v>
      </c>
      <c r="H21" s="16">
        <v>0</v>
      </c>
      <c r="I21" s="15">
        <f>+H21*H$17</f>
        <v>0</v>
      </c>
      <c r="J21" s="16">
        <f t="shared" ref="J21:J29" si="0">+I21*I$17</f>
        <v>0</v>
      </c>
      <c r="K21" s="30">
        <f>+J21*$J$17</f>
        <v>0</v>
      </c>
      <c r="L21" s="31">
        <f>+B21+D21+F21+H21+J21</f>
        <v>7</v>
      </c>
      <c r="M21" s="32">
        <f>+C21+E21+G21+I21+K21</f>
        <v>29</v>
      </c>
      <c r="N21" s="33">
        <f t="shared" ref="N21:N29" si="1">+M21/$M$18</f>
        <v>4.1428571428571432</v>
      </c>
    </row>
    <row r="22" spans="1:14" ht="29.7" customHeight="1">
      <c r="A22" s="13" t="s">
        <v>33</v>
      </c>
      <c r="B22" s="17">
        <v>1</v>
      </c>
      <c r="C22" s="18">
        <f t="shared" ref="C22:C29" si="2">+B22*$B$17</f>
        <v>5</v>
      </c>
      <c r="D22" s="19">
        <v>6</v>
      </c>
      <c r="E22" s="18">
        <f t="shared" ref="E22:E29" si="3">+D22*D$17</f>
        <v>24</v>
      </c>
      <c r="F22" s="19">
        <v>0</v>
      </c>
      <c r="G22" s="18">
        <f t="shared" ref="G22:G29" si="4">+F22*F$17</f>
        <v>0</v>
      </c>
      <c r="H22" s="19">
        <v>0</v>
      </c>
      <c r="I22" s="18">
        <f t="shared" ref="I22:I29" si="5">+H22*H$17</f>
        <v>0</v>
      </c>
      <c r="J22" s="19">
        <f t="shared" si="0"/>
        <v>0</v>
      </c>
      <c r="K22" s="34">
        <f t="shared" ref="K22:K29" si="6">+J22*$J$17</f>
        <v>0</v>
      </c>
      <c r="L22" s="31">
        <f t="shared" ref="L22:M29" si="7">+B22+D22+F22+H22+J22</f>
        <v>7</v>
      </c>
      <c r="M22" s="35">
        <f t="shared" si="7"/>
        <v>29</v>
      </c>
      <c r="N22" s="36">
        <f t="shared" si="1"/>
        <v>4.1428571428571432</v>
      </c>
    </row>
    <row r="23" spans="1:14" ht="29.7" customHeight="1">
      <c r="A23" s="13" t="s">
        <v>34</v>
      </c>
      <c r="B23" s="17">
        <v>1</v>
      </c>
      <c r="C23" s="18">
        <f t="shared" si="2"/>
        <v>5</v>
      </c>
      <c r="D23" s="19">
        <v>6</v>
      </c>
      <c r="E23" s="18">
        <f t="shared" si="3"/>
        <v>24</v>
      </c>
      <c r="F23" s="19">
        <v>0</v>
      </c>
      <c r="G23" s="18">
        <f t="shared" si="4"/>
        <v>0</v>
      </c>
      <c r="H23" s="19">
        <v>0</v>
      </c>
      <c r="I23" s="18">
        <f t="shared" si="5"/>
        <v>0</v>
      </c>
      <c r="J23" s="19">
        <f t="shared" si="0"/>
        <v>0</v>
      </c>
      <c r="K23" s="34">
        <f t="shared" si="6"/>
        <v>0</v>
      </c>
      <c r="L23" s="31">
        <f t="shared" si="7"/>
        <v>7</v>
      </c>
      <c r="M23" s="35">
        <f t="shared" si="7"/>
        <v>29</v>
      </c>
      <c r="N23" s="36">
        <f t="shared" si="1"/>
        <v>4.1428571428571432</v>
      </c>
    </row>
    <row r="24" spans="1:14" ht="29.7" customHeight="1">
      <c r="A24" s="13" t="s">
        <v>35</v>
      </c>
      <c r="B24" s="17">
        <v>0</v>
      </c>
      <c r="C24" s="18">
        <f t="shared" si="2"/>
        <v>0</v>
      </c>
      <c r="D24" s="19">
        <v>4</v>
      </c>
      <c r="E24" s="18">
        <f t="shared" si="3"/>
        <v>16</v>
      </c>
      <c r="F24" s="19">
        <v>3</v>
      </c>
      <c r="G24" s="18">
        <f t="shared" si="4"/>
        <v>9</v>
      </c>
      <c r="H24" s="19">
        <v>0</v>
      </c>
      <c r="I24" s="18">
        <f t="shared" si="5"/>
        <v>0</v>
      </c>
      <c r="J24" s="19">
        <f t="shared" si="0"/>
        <v>0</v>
      </c>
      <c r="K24" s="34">
        <f t="shared" si="6"/>
        <v>0</v>
      </c>
      <c r="L24" s="31">
        <f t="shared" si="7"/>
        <v>7</v>
      </c>
      <c r="M24" s="35">
        <f t="shared" si="7"/>
        <v>25</v>
      </c>
      <c r="N24" s="36">
        <f t="shared" si="1"/>
        <v>3.5714285714285716</v>
      </c>
    </row>
    <row r="25" spans="1:14" ht="29.7" customHeight="1">
      <c r="A25" s="13" t="s">
        <v>36</v>
      </c>
      <c r="B25" s="17">
        <v>0</v>
      </c>
      <c r="C25" s="18">
        <f t="shared" si="2"/>
        <v>0</v>
      </c>
      <c r="D25" s="19">
        <v>5</v>
      </c>
      <c r="E25" s="18">
        <f t="shared" si="3"/>
        <v>20</v>
      </c>
      <c r="F25" s="19">
        <v>2</v>
      </c>
      <c r="G25" s="18">
        <f t="shared" si="4"/>
        <v>6</v>
      </c>
      <c r="H25" s="19">
        <v>0</v>
      </c>
      <c r="I25" s="18">
        <f t="shared" si="5"/>
        <v>0</v>
      </c>
      <c r="J25" s="19">
        <f t="shared" si="0"/>
        <v>0</v>
      </c>
      <c r="K25" s="34">
        <f t="shared" si="6"/>
        <v>0</v>
      </c>
      <c r="L25" s="31">
        <f t="shared" si="7"/>
        <v>7</v>
      </c>
      <c r="M25" s="35">
        <f t="shared" si="7"/>
        <v>26</v>
      </c>
      <c r="N25" s="36">
        <f t="shared" si="1"/>
        <v>3.7142857142857144</v>
      </c>
    </row>
    <row r="26" spans="1:14" ht="29.7" customHeight="1">
      <c r="A26" s="13" t="s">
        <v>37</v>
      </c>
      <c r="B26" s="17">
        <v>0</v>
      </c>
      <c r="C26" s="18">
        <f t="shared" si="2"/>
        <v>0</v>
      </c>
      <c r="D26" s="19">
        <v>4</v>
      </c>
      <c r="E26" s="18">
        <f t="shared" si="3"/>
        <v>16</v>
      </c>
      <c r="F26" s="19">
        <v>2</v>
      </c>
      <c r="G26" s="18">
        <f t="shared" si="4"/>
        <v>6</v>
      </c>
      <c r="H26" s="19">
        <v>1</v>
      </c>
      <c r="I26" s="18">
        <f t="shared" si="5"/>
        <v>2</v>
      </c>
      <c r="J26" s="19">
        <f t="shared" si="0"/>
        <v>0</v>
      </c>
      <c r="K26" s="34">
        <f t="shared" si="6"/>
        <v>0</v>
      </c>
      <c r="L26" s="31">
        <f t="shared" si="7"/>
        <v>7</v>
      </c>
      <c r="M26" s="35">
        <f t="shared" si="7"/>
        <v>24</v>
      </c>
      <c r="N26" s="36">
        <f t="shared" si="1"/>
        <v>3.4285714285714284</v>
      </c>
    </row>
    <row r="27" spans="1:14" ht="29.7" customHeight="1">
      <c r="A27" s="13" t="s">
        <v>38</v>
      </c>
      <c r="B27" s="17">
        <v>0</v>
      </c>
      <c r="C27" s="18">
        <f t="shared" si="2"/>
        <v>0</v>
      </c>
      <c r="D27" s="19">
        <v>4</v>
      </c>
      <c r="E27" s="18">
        <f t="shared" si="3"/>
        <v>16</v>
      </c>
      <c r="F27" s="19">
        <v>1</v>
      </c>
      <c r="G27" s="18">
        <f t="shared" si="4"/>
        <v>3</v>
      </c>
      <c r="H27" s="19">
        <v>2</v>
      </c>
      <c r="I27" s="18">
        <f t="shared" si="5"/>
        <v>4</v>
      </c>
      <c r="J27" s="19">
        <f t="shared" si="0"/>
        <v>0</v>
      </c>
      <c r="K27" s="34">
        <f t="shared" si="6"/>
        <v>0</v>
      </c>
      <c r="L27" s="31">
        <f t="shared" si="7"/>
        <v>7</v>
      </c>
      <c r="M27" s="35">
        <f t="shared" si="7"/>
        <v>23</v>
      </c>
      <c r="N27" s="36">
        <f t="shared" si="1"/>
        <v>3.2857142857142856</v>
      </c>
    </row>
    <row r="28" spans="1:14" ht="29.7" customHeight="1">
      <c r="A28" s="13" t="s">
        <v>39</v>
      </c>
      <c r="B28" s="17">
        <v>0</v>
      </c>
      <c r="C28" s="18">
        <f t="shared" si="2"/>
        <v>0</v>
      </c>
      <c r="D28" s="19">
        <v>4</v>
      </c>
      <c r="E28" s="18">
        <f t="shared" si="3"/>
        <v>16</v>
      </c>
      <c r="F28" s="19">
        <v>2</v>
      </c>
      <c r="G28" s="18">
        <f t="shared" si="4"/>
        <v>6</v>
      </c>
      <c r="H28" s="19">
        <v>1</v>
      </c>
      <c r="I28" s="18">
        <f t="shared" si="5"/>
        <v>2</v>
      </c>
      <c r="J28" s="19">
        <f t="shared" si="0"/>
        <v>0</v>
      </c>
      <c r="K28" s="34">
        <f t="shared" si="6"/>
        <v>0</v>
      </c>
      <c r="L28" s="31">
        <f t="shared" si="7"/>
        <v>7</v>
      </c>
      <c r="M28" s="35">
        <f t="shared" si="7"/>
        <v>24</v>
      </c>
      <c r="N28" s="36">
        <f t="shared" si="1"/>
        <v>3.4285714285714284</v>
      </c>
    </row>
    <row r="29" spans="1:14" ht="29.7" customHeight="1">
      <c r="A29" s="20" t="s">
        <v>40</v>
      </c>
      <c r="B29" s="21">
        <v>0</v>
      </c>
      <c r="C29" s="22">
        <f t="shared" si="2"/>
        <v>0</v>
      </c>
      <c r="D29" s="23">
        <v>2</v>
      </c>
      <c r="E29" s="22">
        <f t="shared" si="3"/>
        <v>8</v>
      </c>
      <c r="F29" s="23">
        <v>5</v>
      </c>
      <c r="G29" s="22">
        <f t="shared" si="4"/>
        <v>15</v>
      </c>
      <c r="H29" s="23">
        <v>0</v>
      </c>
      <c r="I29" s="22">
        <f t="shared" si="5"/>
        <v>0</v>
      </c>
      <c r="J29" s="23">
        <f t="shared" si="0"/>
        <v>0</v>
      </c>
      <c r="K29" s="37">
        <f t="shared" si="6"/>
        <v>0</v>
      </c>
      <c r="L29" s="31">
        <f t="shared" si="7"/>
        <v>7</v>
      </c>
      <c r="M29" s="35">
        <f t="shared" si="7"/>
        <v>23</v>
      </c>
      <c r="N29" s="38">
        <f t="shared" si="1"/>
        <v>3.2857142857142856</v>
      </c>
    </row>
    <row r="30" spans="1:14">
      <c r="A30" s="24" t="s">
        <v>41</v>
      </c>
      <c r="B30" s="25">
        <f t="shared" ref="B30:K30" si="8">SUM(B21:B29)</f>
        <v>3</v>
      </c>
      <c r="C30" s="25">
        <f t="shared" si="8"/>
        <v>15</v>
      </c>
      <c r="D30" s="25">
        <f t="shared" si="8"/>
        <v>41</v>
      </c>
      <c r="E30" s="25">
        <f t="shared" si="8"/>
        <v>164</v>
      </c>
      <c r="F30" s="25">
        <f t="shared" si="8"/>
        <v>15</v>
      </c>
      <c r="G30" s="25">
        <f t="shared" si="8"/>
        <v>45</v>
      </c>
      <c r="H30" s="25">
        <f t="shared" si="8"/>
        <v>4</v>
      </c>
      <c r="I30" s="25">
        <f t="shared" si="8"/>
        <v>8</v>
      </c>
      <c r="J30" s="25">
        <f t="shared" si="8"/>
        <v>0</v>
      </c>
      <c r="K30" s="25">
        <f t="shared" si="8"/>
        <v>0</v>
      </c>
      <c r="L30" s="25"/>
      <c r="M30" s="25">
        <f>SUM(M21:M29)</f>
        <v>232</v>
      </c>
      <c r="N30" s="39">
        <f>SUM(N21:N29)</f>
        <v>33.142857142857146</v>
      </c>
    </row>
    <row r="31" spans="1:14" ht="27.6">
      <c r="A31" s="26" t="s">
        <v>42</v>
      </c>
      <c r="B31" s="27" t="s">
        <v>43</v>
      </c>
      <c r="C31" s="27"/>
      <c r="D31" s="27" t="s">
        <v>44</v>
      </c>
      <c r="E31" s="27"/>
      <c r="F31" s="27" t="s">
        <v>45</v>
      </c>
      <c r="G31" s="27"/>
      <c r="H31" s="27" t="s">
        <v>46</v>
      </c>
      <c r="I31" s="27"/>
      <c r="J31" s="27" t="s">
        <v>47</v>
      </c>
      <c r="K31" s="27"/>
      <c r="L31" s="27"/>
      <c r="M31" s="40" t="s">
        <v>48</v>
      </c>
      <c r="N31" s="41">
        <f>+N30/A20</f>
        <v>3.6825396825396828</v>
      </c>
    </row>
  </sheetData>
  <mergeCells count="22">
    <mergeCell ref="B19:K19"/>
    <mergeCell ref="L14:L19"/>
    <mergeCell ref="M14:M16"/>
    <mergeCell ref="M18:M19"/>
    <mergeCell ref="N14:N19"/>
    <mergeCell ref="B17:C18"/>
    <mergeCell ref="D17:E18"/>
    <mergeCell ref="F17:G18"/>
    <mergeCell ref="H17:I18"/>
    <mergeCell ref="J17:K18"/>
    <mergeCell ref="B15:C16"/>
    <mergeCell ref="D15:E16"/>
    <mergeCell ref="F15:G16"/>
    <mergeCell ref="H15:I16"/>
    <mergeCell ref="J15:K16"/>
    <mergeCell ref="A3:N3"/>
    <mergeCell ref="A5:N5"/>
    <mergeCell ref="B14:C14"/>
    <mergeCell ref="D14:E14"/>
    <mergeCell ref="F14:G14"/>
    <mergeCell ref="H14:I14"/>
    <mergeCell ref="J14:K14"/>
  </mergeCells>
  <pageMargins left="0.25" right="0.25" top="0.75" bottom="0.75" header="0.29861111111111099" footer="0.29861111111111099"/>
  <pageSetup scale="71" fitToWidth="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Chairp-ViceCh Score Sheet</vt:lpstr>
      <vt:lpstr>'Chairp-ViceCh Score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ducks</dc:creator>
  <cp:lastModifiedBy>Jim Middleton</cp:lastModifiedBy>
  <dcterms:created xsi:type="dcterms:W3CDTF">2024-02-18T03:50:00Z</dcterms:created>
  <dcterms:modified xsi:type="dcterms:W3CDTF">2024-04-03T16:16:49Z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C9CCAE43C3344E66BD0FA95F2CF581E6_13</vt:lpwstr>
  </property>
  <property fmtid="{D5CDD505-2E9C-101B-9397-08002B2CF9AE}" pid="3" name="KSOProductBuildVer">
    <vt:lpwstr>1033-12.2.0.13489</vt:lpwstr>
  </property>
  <property fmtid="{D5CDD505-2E9C-101B-9397-08002B2CF9AE}" pid="4" name="MSIP_Label_defa4170-0d19-0005-0004-bc88714345d2_Enabled">
    <vt:lpwstr>true</vt:lpwstr>
  </property>
  <property fmtid="{D5CDD505-2E9C-101B-9397-08002B2CF9AE}" pid="5" name="MSIP_Label_defa4170-0d19-0005-0004-bc88714345d2_SetDate">
    <vt:lpwstr>2024-04-03T16:16:48Z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5314375e-6fe7-499b-ab21-e29dc343072d</vt:lpwstr>
  </property>
  <property fmtid="{D5CDD505-2E9C-101B-9397-08002B2CF9AE}" pid="9" name="MSIP_Label_defa4170-0d19-0005-0004-bc88714345d2_ActionId">
    <vt:lpwstr>d5a73253-f0aa-441e-9811-6f4e0d0dec4c</vt:lpwstr>
  </property>
  <property fmtid="{D5CDD505-2E9C-101B-9397-08002B2CF9AE}" pid="10" name="MSIP_Label_defa4170-0d19-0005-0004-bc88714345d2_ContentBits">
    <vt:lpwstr>0</vt:lpwstr>
  </property>
</Properties>
</file>